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cone/Desktop/"/>
    </mc:Choice>
  </mc:AlternateContent>
  <xr:revisionPtr revIDLastSave="0" documentId="13_ncr:1_{8CEC16FB-45A4-544A-9571-9837E22B36F8}" xr6:coauthVersionLast="47" xr6:coauthVersionMax="47" xr10:uidLastSave="{00000000-0000-0000-0000-000000000000}"/>
  <bookViews>
    <workbookView xWindow="1600" yWindow="-10740" windowWidth="32000" windowHeight="7600" xr2:uid="{2B413EFD-B775-9048-9001-4150601545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6" i="1" l="1"/>
  <c r="AG16" i="1"/>
  <c r="AI16" i="1" s="1"/>
  <c r="Y16" i="1"/>
  <c r="X16" i="1"/>
  <c r="Z16" i="1" s="1"/>
  <c r="AH13" i="1"/>
  <c r="AG13" i="1"/>
  <c r="AI13" i="1" s="1"/>
  <c r="W13" i="1"/>
  <c r="V13" i="1"/>
  <c r="X13" i="1" s="1"/>
  <c r="L13" i="1"/>
  <c r="K13" i="1"/>
  <c r="M13" i="1" s="1"/>
  <c r="AH12" i="1"/>
  <c r="AG12" i="1"/>
  <c r="AI12" i="1" s="1"/>
  <c r="W12" i="1"/>
  <c r="V12" i="1"/>
  <c r="X12" i="1" s="1"/>
  <c r="M12" i="1"/>
  <c r="L12" i="1"/>
  <c r="K12" i="1"/>
  <c r="AH11" i="1"/>
  <c r="AG11" i="1"/>
  <c r="AI11" i="1" s="1"/>
  <c r="W11" i="1"/>
  <c r="V11" i="1"/>
  <c r="X11" i="1" s="1"/>
  <c r="L11" i="1"/>
  <c r="K11" i="1"/>
  <c r="M11" i="1" s="1"/>
  <c r="AH10" i="1"/>
  <c r="AG10" i="1"/>
  <c r="AI10" i="1" s="1"/>
  <c r="W10" i="1"/>
  <c r="V10" i="1"/>
  <c r="X10" i="1" s="1"/>
  <c r="AH7" i="1"/>
  <c r="AG7" i="1"/>
  <c r="W7" i="1"/>
  <c r="V7" i="1"/>
  <c r="L7" i="1"/>
  <c r="K7" i="1"/>
  <c r="AH21" i="1"/>
  <c r="AG21" i="1"/>
  <c r="AI21" i="1" s="1"/>
  <c r="W21" i="1"/>
  <c r="V21" i="1"/>
  <c r="X21" i="1" s="1"/>
  <c r="L21" i="1"/>
  <c r="K21" i="1"/>
  <c r="M21" i="1" s="1"/>
  <c r="AH20" i="1"/>
  <c r="AG20" i="1"/>
  <c r="AI20" i="1" s="1"/>
  <c r="W20" i="1"/>
  <c r="V20" i="1"/>
  <c r="X20" i="1" s="1"/>
  <c r="L20" i="1"/>
  <c r="M20" i="1" s="1"/>
  <c r="K20" i="1"/>
  <c r="AH19" i="1"/>
  <c r="AG19" i="1"/>
  <c r="AI19" i="1" s="1"/>
  <c r="W19" i="1"/>
  <c r="V19" i="1"/>
  <c r="X19" i="1" s="1"/>
  <c r="L19" i="1"/>
  <c r="K19" i="1"/>
  <c r="M19" i="1" s="1"/>
  <c r="AH18" i="1"/>
  <c r="AG18" i="1"/>
  <c r="AI18" i="1" s="1"/>
  <c r="W18" i="1"/>
  <c r="X18" i="1" s="1"/>
  <c r="V18" i="1"/>
  <c r="L18" i="1"/>
  <c r="K18" i="1"/>
  <c r="M18" i="1" s="1"/>
  <c r="AH17" i="1"/>
  <c r="AG17" i="1"/>
  <c r="AI17" i="1" s="1"/>
  <c r="W17" i="1"/>
  <c r="V17" i="1"/>
  <c r="X17" i="1" s="1"/>
  <c r="L17" i="1"/>
  <c r="K17" i="1"/>
  <c r="M17" i="1" s="1"/>
  <c r="L16" i="1"/>
  <c r="K16" i="1"/>
  <c r="M16" i="1" s="1"/>
  <c r="AH15" i="1"/>
  <c r="AG15" i="1"/>
  <c r="W15" i="1"/>
  <c r="V15" i="1"/>
  <c r="L15" i="1"/>
  <c r="K15" i="1"/>
  <c r="AH14" i="1"/>
  <c r="AG14" i="1"/>
  <c r="W14" i="1"/>
  <c r="V14" i="1"/>
  <c r="L14" i="1"/>
  <c r="K14" i="1"/>
  <c r="L10" i="1"/>
  <c r="K10" i="1"/>
  <c r="AH9" i="1"/>
  <c r="AG9" i="1"/>
  <c r="W9" i="1"/>
  <c r="V9" i="1"/>
  <c r="L9" i="1"/>
  <c r="K9" i="1"/>
  <c r="AH8" i="1"/>
  <c r="AG8" i="1"/>
  <c r="W8" i="1"/>
  <c r="V8" i="1"/>
  <c r="L8" i="1"/>
  <c r="K8" i="1"/>
  <c r="AH6" i="1"/>
  <c r="AG6" i="1"/>
  <c r="W6" i="1"/>
  <c r="V6" i="1"/>
  <c r="L6" i="1"/>
  <c r="K6" i="1"/>
  <c r="AH5" i="1"/>
  <c r="AG5" i="1"/>
  <c r="AI5" i="1" s="1"/>
  <c r="W5" i="1"/>
  <c r="V5" i="1"/>
  <c r="L5" i="1"/>
  <c r="K5" i="1"/>
  <c r="K4" i="1"/>
  <c r="AH4" i="1"/>
  <c r="AG4" i="1"/>
  <c r="AI4" i="1" s="1"/>
  <c r="W4" i="1"/>
  <c r="V4" i="1"/>
  <c r="L4" i="1"/>
  <c r="AI15" i="1" l="1"/>
  <c r="X15" i="1"/>
  <c r="AI14" i="1"/>
  <c r="X14" i="1"/>
  <c r="M10" i="1"/>
  <c r="AI9" i="1"/>
  <c r="X9" i="1"/>
  <c r="M9" i="1"/>
  <c r="M15" i="1"/>
  <c r="AI8" i="1"/>
  <c r="X8" i="1"/>
  <c r="M8" i="1"/>
  <c r="M7" i="1"/>
  <c r="AI7" i="1"/>
  <c r="X7" i="1"/>
  <c r="AI6" i="1"/>
  <c r="X6" i="1"/>
  <c r="M6" i="1"/>
  <c r="X5" i="1"/>
  <c r="M5" i="1"/>
  <c r="X4" i="1"/>
  <c r="M4" i="1"/>
</calcChain>
</file>

<file path=xl/sharedStrings.xml><?xml version="1.0" encoding="utf-8"?>
<sst xmlns="http://schemas.openxmlformats.org/spreadsheetml/2006/main" count="89" uniqueCount="36">
  <si>
    <t>Participant</t>
  </si>
  <si>
    <t>Algorithm</t>
  </si>
  <si>
    <t>C1</t>
  </si>
  <si>
    <t>C2</t>
  </si>
  <si>
    <t>C3</t>
  </si>
  <si>
    <t>C4</t>
  </si>
  <si>
    <t>TPR</t>
  </si>
  <si>
    <t>FPR</t>
  </si>
  <si>
    <t>P</t>
  </si>
  <si>
    <t>Avg(TPR)</t>
  </si>
  <si>
    <t>AVG(FPR)</t>
  </si>
  <si>
    <t>TRAIN</t>
  </si>
  <si>
    <t>DEV</t>
  </si>
  <si>
    <t>EVAL</t>
  </si>
  <si>
    <t>Summary</t>
  </si>
  <si>
    <t>Brodosky, James</t>
  </si>
  <si>
    <t>RNF</t>
  </si>
  <si>
    <t>Das, Arpita</t>
  </si>
  <si>
    <t>KMEANS</t>
  </si>
  <si>
    <t>AUT</t>
  </si>
  <si>
    <t>Babaei, Mahdi</t>
  </si>
  <si>
    <t>RNF-LSTM</t>
  </si>
  <si>
    <t>MLP-LSTM</t>
  </si>
  <si>
    <t>Bose, Away</t>
  </si>
  <si>
    <t>CNN</t>
  </si>
  <si>
    <t>TERM,13021.0,13031.0,4.0,1.0</t>
  </si>
  <si>
    <t>TERM,13031.0,13041.0,2.0,1.0</t>
  </si>
  <si>
    <t>TERM,13041.0,13051.0,4.0,1.0</t>
  </si>
  <si>
    <t>TERM,13051.0,13061.0,2.0,1.0</t>
  </si>
  <si>
    <t>TERM,13061.0,13071.0,3.0,1.0</t>
  </si>
  <si>
    <t>TERM,13071.0,13081.0,3.0,1.0</t>
  </si>
  <si>
    <t>Bannon, John</t>
  </si>
  <si>
    <t>SVM</t>
  </si>
  <si>
    <t>LSTM</t>
  </si>
  <si>
    <t>Su, Shelley</t>
  </si>
  <si>
    <t>KNN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</si>
</sst>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1" fillId="3" borderId="0" xfId="0" applyFont="1" applyFill="1"/>
    <xf numFmtId="0" fontId="2" fillId="4" borderId="1" xfId="0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1" fillId="4" borderId="0" xfId="0" applyFont="1" applyFill="1"/>
    <xf numFmtId="0" fontId="2" fillId="5" borderId="1" xfId="0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/>
    <xf numFmtId="0" fontId="1" fillId="5" borderId="0" xfId="0" applyFont="1" applyFill="1"/>
    <xf numFmtId="0" fontId="2" fillId="6" borderId="1" xfId="0" applyFont="1" applyFill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5582-9EF7-534E-9380-49BDF70EF60C}">
  <dimension ref="A1:AI36"/>
  <sheetViews>
    <sheetView tabSelected="1" workbookViewId="0">
      <pane xSplit="2" ySplit="2" topLeftCell="P11" activePane="bottomRight" state="frozen"/>
      <selection pane="topRight" activeCell="C1" sqref="C1"/>
      <selection pane="bottomLeft" activeCell="A3" sqref="A3"/>
      <selection pane="bottomRight" activeCell="AJ15" sqref="AJ15"/>
    </sheetView>
  </sheetViews>
  <sheetFormatPr baseColWidth="10" defaultRowHeight="13" x14ac:dyDescent="0.15"/>
  <cols>
    <col min="1" max="1" width="21.6640625" style="5" customWidth="1"/>
    <col min="2" max="2" width="10.83203125" style="5"/>
    <col min="3" max="12" width="10.83203125" style="9" customWidth="1"/>
    <col min="13" max="13" width="10.83203125" style="9"/>
    <col min="14" max="23" width="10.83203125" style="13" customWidth="1"/>
    <col min="24" max="24" width="10.83203125" style="13"/>
    <col min="25" max="34" width="10.83203125" style="17" customWidth="1"/>
    <col min="35" max="35" width="10.83203125" style="17"/>
    <col min="36" max="16384" width="10.83203125" style="1"/>
  </cols>
  <sheetData>
    <row r="1" spans="1:35" x14ac:dyDescent="0.15">
      <c r="A1" s="2"/>
      <c r="B1" s="2"/>
      <c r="C1" s="24" t="s">
        <v>11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8" t="s">
        <v>12</v>
      </c>
      <c r="O1" s="28"/>
      <c r="P1" s="28"/>
      <c r="Q1" s="28"/>
      <c r="R1" s="28"/>
      <c r="S1" s="28"/>
      <c r="T1" s="28"/>
      <c r="U1" s="28"/>
      <c r="V1" s="28"/>
      <c r="W1" s="28"/>
      <c r="X1" s="28"/>
      <c r="Y1" s="20" t="s">
        <v>13</v>
      </c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x14ac:dyDescent="0.15">
      <c r="A2" s="2"/>
      <c r="B2" s="2"/>
      <c r="C2" s="24" t="s">
        <v>2</v>
      </c>
      <c r="D2" s="24"/>
      <c r="E2" s="24" t="s">
        <v>3</v>
      </c>
      <c r="F2" s="24"/>
      <c r="G2" s="24" t="s">
        <v>4</v>
      </c>
      <c r="H2" s="24"/>
      <c r="I2" s="24" t="s">
        <v>5</v>
      </c>
      <c r="J2" s="24"/>
      <c r="K2" s="25" t="s">
        <v>14</v>
      </c>
      <c r="L2" s="26"/>
      <c r="M2" s="27"/>
      <c r="N2" s="28" t="s">
        <v>2</v>
      </c>
      <c r="O2" s="28"/>
      <c r="P2" s="28" t="s">
        <v>3</v>
      </c>
      <c r="Q2" s="28"/>
      <c r="R2" s="28" t="s">
        <v>4</v>
      </c>
      <c r="S2" s="28"/>
      <c r="T2" s="28" t="s">
        <v>5</v>
      </c>
      <c r="U2" s="28"/>
      <c r="V2" s="29" t="s">
        <v>14</v>
      </c>
      <c r="W2" s="30"/>
      <c r="X2" s="31"/>
      <c r="Y2" s="20" t="s">
        <v>2</v>
      </c>
      <c r="Z2" s="20"/>
      <c r="AA2" s="20" t="s">
        <v>3</v>
      </c>
      <c r="AB2" s="20"/>
      <c r="AC2" s="20" t="s">
        <v>4</v>
      </c>
      <c r="AD2" s="20"/>
      <c r="AE2" s="20" t="s">
        <v>5</v>
      </c>
      <c r="AF2" s="20"/>
      <c r="AG2" s="21" t="s">
        <v>14</v>
      </c>
      <c r="AH2" s="22"/>
      <c r="AI2" s="23"/>
    </row>
    <row r="3" spans="1:35" x14ac:dyDescent="0.15">
      <c r="A3" s="2" t="s">
        <v>0</v>
      </c>
      <c r="B3" s="2" t="s">
        <v>1</v>
      </c>
      <c r="C3" s="6" t="s">
        <v>6</v>
      </c>
      <c r="D3" s="6" t="s">
        <v>7</v>
      </c>
      <c r="E3" s="6" t="s">
        <v>6</v>
      </c>
      <c r="F3" s="6" t="s">
        <v>7</v>
      </c>
      <c r="G3" s="6" t="s">
        <v>6</v>
      </c>
      <c r="H3" s="6" t="s">
        <v>7</v>
      </c>
      <c r="I3" s="6" t="s">
        <v>6</v>
      </c>
      <c r="J3" s="6" t="s">
        <v>7</v>
      </c>
      <c r="K3" s="6" t="s">
        <v>9</v>
      </c>
      <c r="L3" s="6" t="s">
        <v>10</v>
      </c>
      <c r="M3" s="18" t="s">
        <v>8</v>
      </c>
      <c r="N3" s="10" t="s">
        <v>6</v>
      </c>
      <c r="O3" s="10" t="s">
        <v>7</v>
      </c>
      <c r="P3" s="10" t="s">
        <v>6</v>
      </c>
      <c r="Q3" s="10" t="s">
        <v>7</v>
      </c>
      <c r="R3" s="10" t="s">
        <v>6</v>
      </c>
      <c r="S3" s="10" t="s">
        <v>7</v>
      </c>
      <c r="T3" s="10" t="s">
        <v>6</v>
      </c>
      <c r="U3" s="10" t="s">
        <v>7</v>
      </c>
      <c r="V3" s="10" t="s">
        <v>9</v>
      </c>
      <c r="W3" s="10" t="s">
        <v>10</v>
      </c>
      <c r="X3" s="18" t="s">
        <v>8</v>
      </c>
      <c r="Y3" s="14" t="s">
        <v>6</v>
      </c>
      <c r="Z3" s="14" t="s">
        <v>7</v>
      </c>
      <c r="AA3" s="14" t="s">
        <v>6</v>
      </c>
      <c r="AB3" s="14" t="s">
        <v>7</v>
      </c>
      <c r="AC3" s="14" t="s">
        <v>6</v>
      </c>
      <c r="AD3" s="14" t="s">
        <v>7</v>
      </c>
      <c r="AE3" s="14" t="s">
        <v>6</v>
      </c>
      <c r="AF3" s="14" t="s">
        <v>7</v>
      </c>
      <c r="AG3" s="14" t="s">
        <v>9</v>
      </c>
      <c r="AH3" s="14" t="s">
        <v>10</v>
      </c>
      <c r="AI3" s="18" t="s">
        <v>8</v>
      </c>
    </row>
    <row r="4" spans="1:35" x14ac:dyDescent="0.15">
      <c r="A4" s="3" t="s">
        <v>15</v>
      </c>
      <c r="B4" s="3" t="s">
        <v>16</v>
      </c>
      <c r="C4" s="7">
        <v>0.77791999999999994</v>
      </c>
      <c r="D4" s="7">
        <v>2.4316000000000001E-2</v>
      </c>
      <c r="E4" s="7">
        <v>0.80920999999999998</v>
      </c>
      <c r="F4" s="7">
        <v>2.8240999999999999E-2</v>
      </c>
      <c r="G4" s="7">
        <v>0.80569299999999999</v>
      </c>
      <c r="H4" s="7">
        <v>2.6904000000000001E-2</v>
      </c>
      <c r="I4" s="7">
        <v>0.80143900000000001</v>
      </c>
      <c r="J4" s="7">
        <v>2.6412000000000001E-2</v>
      </c>
      <c r="K4" s="7">
        <f>AVERAGE(C4,E4,G4,I4)</f>
        <v>0.79856550000000004</v>
      </c>
      <c r="L4" s="7">
        <f t="shared" ref="L4" si="0">AVERAGE(D4,F4,H4,J4)</f>
        <v>2.6468250000000002E-2</v>
      </c>
      <c r="M4" s="19">
        <f>K4-L4</f>
        <v>0.77209725000000007</v>
      </c>
      <c r="N4" s="11">
        <v>0.75937299999999996</v>
      </c>
      <c r="O4" s="11">
        <v>2.4202000000000001E-2</v>
      </c>
      <c r="P4" s="11">
        <v>0.80998899999999996</v>
      </c>
      <c r="Q4" s="11">
        <v>2.9409999999999999E-2</v>
      </c>
      <c r="R4" s="11">
        <v>0.81046499999999999</v>
      </c>
      <c r="S4" s="11">
        <v>2.8146000000000001E-2</v>
      </c>
      <c r="T4" s="11">
        <v>0.80816299999999996</v>
      </c>
      <c r="U4" s="11">
        <v>2.7626999999999999E-2</v>
      </c>
      <c r="V4" s="11">
        <f t="shared" ref="V4:W4" si="1">AVERAGE(N4,P4,R4,T4)</f>
        <v>0.79699749999999991</v>
      </c>
      <c r="W4" s="11">
        <f t="shared" si="1"/>
        <v>2.7346249999999999E-2</v>
      </c>
      <c r="X4" s="19">
        <f t="shared" ref="X4" si="2">V4-W4</f>
        <v>0.7696512499999999</v>
      </c>
      <c r="Y4" s="15">
        <v>0.769675</v>
      </c>
      <c r="Z4" s="15">
        <v>2.3494999999999999E-2</v>
      </c>
      <c r="AA4" s="15">
        <v>0.80905199999999999</v>
      </c>
      <c r="AB4" s="15">
        <v>2.7699000000000001E-2</v>
      </c>
      <c r="AC4" s="15">
        <v>0.81398800000000004</v>
      </c>
      <c r="AD4" s="15">
        <v>2.5956E-2</v>
      </c>
      <c r="AE4" s="15">
        <v>0.80376499999999995</v>
      </c>
      <c r="AF4" s="15">
        <v>2.5783E-2</v>
      </c>
      <c r="AG4" s="15">
        <f t="shared" ref="AG4:AH4" si="3">AVERAGE(Y4,AA4,AC4,AE4)</f>
        <v>0.79911999999999994</v>
      </c>
      <c r="AH4" s="15">
        <f t="shared" si="3"/>
        <v>2.5733249999999999E-2</v>
      </c>
      <c r="AI4" s="19">
        <f t="shared" ref="AI4" si="4">AG4-AH4</f>
        <v>0.7733867499999999</v>
      </c>
    </row>
    <row r="5" spans="1:35" x14ac:dyDescent="0.15">
      <c r="A5" s="3" t="s">
        <v>17</v>
      </c>
      <c r="B5" s="3" t="s">
        <v>18</v>
      </c>
      <c r="C5" s="7">
        <v>0.42159999999999997</v>
      </c>
      <c r="D5" s="7">
        <v>8.0000000000000004E-4</v>
      </c>
      <c r="E5" s="7">
        <v>0.40995999999999999</v>
      </c>
      <c r="F5" s="7">
        <v>1.5900000000000001E-3</v>
      </c>
      <c r="G5" s="7">
        <v>0.33040000000000003</v>
      </c>
      <c r="H5" s="7">
        <v>1.021E-3</v>
      </c>
      <c r="I5" s="7">
        <v>0</v>
      </c>
      <c r="J5" s="7">
        <v>0</v>
      </c>
      <c r="K5" s="7">
        <f>AVERAGE(C5,E5,G5,I5)</f>
        <v>0.29049000000000003</v>
      </c>
      <c r="L5" s="7">
        <f t="shared" ref="L5" si="5">AVERAGE(D5,F5,H5,J5)</f>
        <v>8.5274999999999999E-4</v>
      </c>
      <c r="M5" s="19">
        <f>K5-L5</f>
        <v>0.28963725000000001</v>
      </c>
      <c r="N5" s="11">
        <v>0.41239999999999999</v>
      </c>
      <c r="O5" s="11">
        <v>1.49E-3</v>
      </c>
      <c r="P5" s="11">
        <v>0.4123</v>
      </c>
      <c r="Q5" s="11">
        <v>1.99E-3</v>
      </c>
      <c r="R5" s="11">
        <v>0.3407</v>
      </c>
      <c r="S5" s="11">
        <v>8.5300000000000003E-4</v>
      </c>
      <c r="T5" s="11">
        <v>0</v>
      </c>
      <c r="U5" s="11">
        <v>0</v>
      </c>
      <c r="V5" s="11">
        <f t="shared" ref="V5" si="6">AVERAGE(N5,P5,R5,T5)</f>
        <v>0.29135</v>
      </c>
      <c r="W5" s="11">
        <f t="shared" ref="W5" si="7">AVERAGE(O5,Q5,S5,U5)</f>
        <v>1.08325E-3</v>
      </c>
      <c r="X5" s="19">
        <f t="shared" ref="X5" si="8">V5-W5</f>
        <v>0.29026675000000002</v>
      </c>
      <c r="Y5" s="15">
        <v>0.46931400000000001</v>
      </c>
      <c r="Z5" s="15">
        <v>6.3340000000000002E-3</v>
      </c>
      <c r="AA5" s="15">
        <v>0.40169700000000003</v>
      </c>
      <c r="AB5" s="15">
        <v>9.6100000000000005E-4</v>
      </c>
      <c r="AC5" s="15">
        <v>0.39033299999999999</v>
      </c>
      <c r="AD5" s="15">
        <v>1.49E-3</v>
      </c>
      <c r="AE5" s="15">
        <v>0.30593799999999999</v>
      </c>
      <c r="AF5" s="15">
        <v>7.7200000000000001E-4</v>
      </c>
      <c r="AG5" s="15">
        <f t="shared" ref="AG5" si="9">AVERAGE(Y5,AA5,AC5,AE5)</f>
        <v>0.39182050000000002</v>
      </c>
      <c r="AH5" s="15">
        <f t="shared" ref="AH5" si="10">AVERAGE(Z5,AB5,AD5,AF5)</f>
        <v>2.3892500000000003E-3</v>
      </c>
      <c r="AI5" s="19">
        <f t="shared" ref="AI5" si="11">AG5-AH5</f>
        <v>0.38943125000000001</v>
      </c>
    </row>
    <row r="6" spans="1:35" x14ac:dyDescent="0.15">
      <c r="A6" s="3" t="s">
        <v>17</v>
      </c>
      <c r="B6" s="3" t="s">
        <v>19</v>
      </c>
      <c r="C6" s="7">
        <v>0.42280000000000001</v>
      </c>
      <c r="D6" s="7">
        <v>3.1770000000000001E-3</v>
      </c>
      <c r="E6" s="7">
        <v>0.39960000000000001</v>
      </c>
      <c r="F6" s="7">
        <v>6.097E-3</v>
      </c>
      <c r="G6" s="7">
        <v>0.31073400000000001</v>
      </c>
      <c r="H6" s="7">
        <v>5.1799999999999997E-3</v>
      </c>
      <c r="I6" s="7">
        <v>0</v>
      </c>
      <c r="J6" s="7">
        <v>0</v>
      </c>
      <c r="K6" s="7">
        <f>AVERAGE(C6,E6,G6,I6)</f>
        <v>0.28328350000000002</v>
      </c>
      <c r="L6" s="7">
        <f t="shared" ref="L6" si="12">AVERAGE(D6,F6,H6,J6)</f>
        <v>3.6135000000000004E-3</v>
      </c>
      <c r="M6" s="19">
        <f>K6-L6</f>
        <v>0.27967000000000003</v>
      </c>
      <c r="N6" s="11">
        <v>0.41316000000000003</v>
      </c>
      <c r="O6" s="11">
        <v>2.8389999999999999E-3</v>
      </c>
      <c r="P6" s="11">
        <v>0.41006399999999998</v>
      </c>
      <c r="Q6" s="11">
        <v>6.5389999999999997E-3</v>
      </c>
      <c r="R6" s="11">
        <v>0.300037</v>
      </c>
      <c r="S6" s="11">
        <v>4.3670000000000002E-3</v>
      </c>
      <c r="T6" s="11">
        <v>0</v>
      </c>
      <c r="U6" s="11">
        <v>0</v>
      </c>
      <c r="V6" s="11">
        <f t="shared" ref="V6" si="13">AVERAGE(N6,P6,R6,T6)</f>
        <v>0.28081524999999996</v>
      </c>
      <c r="W6" s="11">
        <f t="shared" ref="W6" si="14">AVERAGE(O6,Q6,S6,U6)</f>
        <v>3.4362500000000001E-3</v>
      </c>
      <c r="X6" s="19">
        <f t="shared" ref="X6" si="15">V6-W6</f>
        <v>0.27737899999999999</v>
      </c>
      <c r="Y6" s="15">
        <v>0.48014400000000002</v>
      </c>
      <c r="Z6" s="15">
        <v>4.3047000000000002E-2</v>
      </c>
      <c r="AA6" s="15">
        <v>0.38048100000000001</v>
      </c>
      <c r="AB6" s="15">
        <v>3.7429999999999998E-3</v>
      </c>
      <c r="AC6" s="15">
        <v>0.37935000000000002</v>
      </c>
      <c r="AD6" s="15">
        <v>5.457E-3</v>
      </c>
      <c r="AE6" s="15">
        <v>0.285663</v>
      </c>
      <c r="AF6" s="15">
        <v>3.7160000000000001E-3</v>
      </c>
      <c r="AG6" s="15">
        <f t="shared" ref="AG6" si="16">AVERAGE(Y6,AA6,AC6,AE6)</f>
        <v>0.38140950000000001</v>
      </c>
      <c r="AH6" s="15">
        <f t="shared" ref="AH6" si="17">AVERAGE(Z6,AB6,AD6,AF6)</f>
        <v>1.399075E-2</v>
      </c>
      <c r="AI6" s="19">
        <f t="shared" ref="AI6" si="18">AG6-AH6</f>
        <v>0.36741875000000002</v>
      </c>
    </row>
    <row r="7" spans="1:35" x14ac:dyDescent="0.15">
      <c r="A7" s="3" t="s">
        <v>20</v>
      </c>
      <c r="B7" s="3" t="s">
        <v>21</v>
      </c>
      <c r="C7" s="7">
        <v>0.56264800000000004</v>
      </c>
      <c r="D7" s="7">
        <v>3.9150000000000001E-3</v>
      </c>
      <c r="E7" s="7">
        <v>0.80069500000000005</v>
      </c>
      <c r="F7" s="7">
        <v>7.9059999999999998E-3</v>
      </c>
      <c r="G7" s="7">
        <v>0.75055400000000005</v>
      </c>
      <c r="H7" s="7">
        <v>4.5570000000000003E-3</v>
      </c>
      <c r="I7" s="7">
        <v>0.24793100000000001</v>
      </c>
      <c r="J7" s="7">
        <v>9.68E-4</v>
      </c>
      <c r="K7" s="7">
        <f>AVERAGE(C7,E7,G7,I7)</f>
        <v>0.59045700000000001</v>
      </c>
      <c r="L7" s="7">
        <f t="shared" ref="L7" si="19">AVERAGE(D7,F7,H7,J7)</f>
        <v>4.3365000000000001E-3</v>
      </c>
      <c r="M7" s="19">
        <f>K7-L7</f>
        <v>0.58612050000000004</v>
      </c>
      <c r="N7" s="11">
        <v>0.666412</v>
      </c>
      <c r="O7" s="11">
        <v>5.0540000000000003E-3</v>
      </c>
      <c r="P7" s="11">
        <v>0.88321000000000005</v>
      </c>
      <c r="Q7" s="11">
        <v>1.0300999999999999E-2</v>
      </c>
      <c r="R7" s="11">
        <v>0.76033700000000004</v>
      </c>
      <c r="S7" s="11">
        <v>5.9069999999999999E-3</v>
      </c>
      <c r="T7" s="11">
        <v>0.35658600000000001</v>
      </c>
      <c r="U7" s="11">
        <v>1.2930000000000001E-3</v>
      </c>
      <c r="V7" s="11">
        <f t="shared" ref="V7" si="20">AVERAGE(N7,P7,R7,T7)</f>
        <v>0.66663625000000004</v>
      </c>
      <c r="W7" s="11">
        <f t="shared" ref="W7" si="21">AVERAGE(O7,Q7,S7,U7)</f>
        <v>5.6387499999999997E-3</v>
      </c>
      <c r="X7" s="19">
        <f t="shared" ref="X7" si="22">V7-W7</f>
        <v>0.66099750000000002</v>
      </c>
      <c r="Y7" s="15">
        <v>0.46895300000000001</v>
      </c>
      <c r="Z7" s="15">
        <v>3.539E-3</v>
      </c>
      <c r="AA7" s="15">
        <v>0.81647800000000004</v>
      </c>
      <c r="AB7" s="15">
        <v>8.0470000000000003E-3</v>
      </c>
      <c r="AC7" s="15">
        <v>0.69168799999999997</v>
      </c>
      <c r="AD7" s="15">
        <v>3.7190000000000001E-3</v>
      </c>
      <c r="AE7" s="15">
        <v>0.17740800000000001</v>
      </c>
      <c r="AF7" s="15">
        <v>8.6600000000000002E-4</v>
      </c>
      <c r="AG7" s="15">
        <f t="shared" ref="AG7" si="23">AVERAGE(Y7,AA7,AC7,AE7)</f>
        <v>0.53863174999999996</v>
      </c>
      <c r="AH7" s="15">
        <f t="shared" ref="AH7" si="24">AVERAGE(Z7,AB7,AD7,AF7)</f>
        <v>4.0427500000000003E-3</v>
      </c>
      <c r="AI7" s="19">
        <f t="shared" ref="AI7" si="25">AG7-AH7</f>
        <v>0.53458899999999998</v>
      </c>
    </row>
    <row r="8" spans="1:35" x14ac:dyDescent="0.15">
      <c r="A8" s="3" t="s">
        <v>20</v>
      </c>
      <c r="B8" s="3" t="s">
        <v>22</v>
      </c>
      <c r="C8" s="7">
        <v>0.34648299999999999</v>
      </c>
      <c r="D8" s="7">
        <v>5.3000000000000001E-5</v>
      </c>
      <c r="E8" s="7">
        <v>0.63495100000000004</v>
      </c>
      <c r="F8" s="7">
        <v>1.0269999999999999E-3</v>
      </c>
      <c r="G8" s="7">
        <v>0.71865800000000002</v>
      </c>
      <c r="H8" s="7">
        <v>1.16E-4</v>
      </c>
      <c r="I8" s="7">
        <v>2.0007E-2</v>
      </c>
      <c r="J8" s="7">
        <v>3.0000000000000001E-6</v>
      </c>
      <c r="K8" s="7">
        <f t="shared" ref="K8:K21" si="26">AVERAGE(C8,E8,G8,I8)</f>
        <v>0.43002475000000007</v>
      </c>
      <c r="L8" s="7">
        <f t="shared" ref="L8:L21" si="27">AVERAGE(D8,F8,H8,J8)</f>
        <v>2.9974999999999999E-4</v>
      </c>
      <c r="M8" s="19">
        <f t="shared" ref="M8:M21" si="28">K8-L8</f>
        <v>0.42972500000000008</v>
      </c>
      <c r="N8" s="11">
        <v>0.25860699999999998</v>
      </c>
      <c r="O8" s="11">
        <v>0</v>
      </c>
      <c r="P8" s="11">
        <v>0.76642900000000003</v>
      </c>
      <c r="Q8" s="11">
        <v>3.6900000000000002E-4</v>
      </c>
      <c r="R8" s="11">
        <v>0.65715299999999999</v>
      </c>
      <c r="S8" s="11">
        <v>1.3899999999999999E-4</v>
      </c>
      <c r="T8" s="11">
        <v>1.1130000000000001E-3</v>
      </c>
      <c r="U8" s="11">
        <v>0</v>
      </c>
      <c r="V8" s="11">
        <f t="shared" ref="V8:V21" si="29">AVERAGE(N8,P8,R8,T8)</f>
        <v>0.42082550000000002</v>
      </c>
      <c r="W8" s="11">
        <f t="shared" ref="W8:W21" si="30">AVERAGE(O8,Q8,S8,U8)</f>
        <v>1.27E-4</v>
      </c>
      <c r="X8" s="19">
        <f t="shared" ref="X8:X21" si="31">V8-W8</f>
        <v>0.42069850000000003</v>
      </c>
      <c r="Y8" s="15">
        <v>0.26425999999999999</v>
      </c>
      <c r="Z8" s="15">
        <v>0</v>
      </c>
      <c r="AA8" s="15">
        <v>0.76697300000000002</v>
      </c>
      <c r="AB8" s="15">
        <v>6.8300000000000001E-4</v>
      </c>
      <c r="AC8" s="15">
        <v>0.61406099999999997</v>
      </c>
      <c r="AD8" s="15">
        <v>3.0000000000000001E-5</v>
      </c>
      <c r="AE8" s="15">
        <v>3.9830000000000004E-3</v>
      </c>
      <c r="AF8" s="15">
        <v>0</v>
      </c>
      <c r="AG8" s="15">
        <f t="shared" ref="AG8:AG21" si="32">AVERAGE(Y8,AA8,AC8,AE8)</f>
        <v>0.41231925000000003</v>
      </c>
      <c r="AH8" s="15">
        <f t="shared" ref="AH8:AH21" si="33">AVERAGE(Z8,AB8,AD8,AF8)</f>
        <v>1.7825E-4</v>
      </c>
      <c r="AI8" s="19">
        <f t="shared" ref="AI8:AI21" si="34">AG8-AH8</f>
        <v>0.41214100000000004</v>
      </c>
    </row>
    <row r="9" spans="1:35" x14ac:dyDescent="0.15">
      <c r="A9" s="3" t="s">
        <v>23</v>
      </c>
      <c r="B9" s="3" t="s">
        <v>16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f t="shared" si="26"/>
        <v>0</v>
      </c>
      <c r="L9" s="7">
        <f t="shared" si="27"/>
        <v>0</v>
      </c>
      <c r="M9" s="19">
        <f t="shared" si="28"/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f t="shared" si="29"/>
        <v>0</v>
      </c>
      <c r="W9" s="11">
        <f t="shared" si="30"/>
        <v>0</v>
      </c>
      <c r="X9" s="19">
        <f t="shared" si="31"/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f t="shared" si="32"/>
        <v>0</v>
      </c>
      <c r="AH9" s="15">
        <f t="shared" si="33"/>
        <v>0</v>
      </c>
      <c r="AI9" s="19">
        <f t="shared" si="34"/>
        <v>0</v>
      </c>
    </row>
    <row r="10" spans="1:35" x14ac:dyDescent="0.15">
      <c r="A10" s="3" t="s">
        <v>23</v>
      </c>
      <c r="B10" s="3" t="s">
        <v>24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f t="shared" si="26"/>
        <v>0</v>
      </c>
      <c r="L10" s="7">
        <f t="shared" si="27"/>
        <v>0</v>
      </c>
      <c r="M10" s="19">
        <f t="shared" si="28"/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f t="shared" ref="V10:V13" si="35">AVERAGE(N10,P10,R10,T10)</f>
        <v>0</v>
      </c>
      <c r="W10" s="11">
        <f t="shared" ref="W10:W13" si="36">AVERAGE(O10,Q10,S10,U10)</f>
        <v>0</v>
      </c>
      <c r="X10" s="19">
        <f t="shared" ref="X10:X13" si="37">V10-W10</f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f t="shared" ref="AG10:AG13" si="38">AVERAGE(Y10,AA10,AC10,AE10)</f>
        <v>0</v>
      </c>
      <c r="AH10" s="15">
        <f t="shared" ref="AH10:AH13" si="39">AVERAGE(Z10,AB10,AD10,AF10)</f>
        <v>0</v>
      </c>
      <c r="AI10" s="19">
        <f t="shared" ref="AI10:AI13" si="40">AG10-AH10</f>
        <v>0</v>
      </c>
    </row>
    <row r="11" spans="1:35" x14ac:dyDescent="0.15">
      <c r="A11" s="3" t="s">
        <v>31</v>
      </c>
      <c r="B11" s="3" t="s">
        <v>16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f t="shared" ref="K11:K13" si="41">AVERAGE(C11,E11,G11,I11)</f>
        <v>0</v>
      </c>
      <c r="L11" s="7">
        <f t="shared" ref="L11:L13" si="42">AVERAGE(D11,F11,H11,J11)</f>
        <v>0</v>
      </c>
      <c r="M11" s="19">
        <f t="shared" ref="M11:M13" si="43">K11-L11</f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f t="shared" si="35"/>
        <v>0</v>
      </c>
      <c r="W11" s="11">
        <f t="shared" si="36"/>
        <v>0</v>
      </c>
      <c r="X11" s="19">
        <f t="shared" si="37"/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f t="shared" si="38"/>
        <v>0</v>
      </c>
      <c r="AH11" s="15">
        <f t="shared" si="39"/>
        <v>0</v>
      </c>
      <c r="AI11" s="19">
        <f t="shared" si="40"/>
        <v>0</v>
      </c>
    </row>
    <row r="12" spans="1:35" x14ac:dyDescent="0.15">
      <c r="A12" s="3" t="s">
        <v>31</v>
      </c>
      <c r="B12" s="3" t="s">
        <v>32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f t="shared" si="41"/>
        <v>0</v>
      </c>
      <c r="L12" s="7">
        <f t="shared" si="42"/>
        <v>0</v>
      </c>
      <c r="M12" s="19">
        <f t="shared" si="43"/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f t="shared" si="35"/>
        <v>0</v>
      </c>
      <c r="W12" s="11">
        <f t="shared" si="36"/>
        <v>0</v>
      </c>
      <c r="X12" s="19">
        <f t="shared" si="37"/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f t="shared" si="38"/>
        <v>0</v>
      </c>
      <c r="AH12" s="15">
        <f t="shared" si="39"/>
        <v>0</v>
      </c>
      <c r="AI12" s="19">
        <f t="shared" si="40"/>
        <v>0</v>
      </c>
    </row>
    <row r="13" spans="1:35" x14ac:dyDescent="0.15">
      <c r="A13" s="3" t="s">
        <v>31</v>
      </c>
      <c r="B13" s="3" t="s">
        <v>33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f t="shared" si="41"/>
        <v>0</v>
      </c>
      <c r="L13" s="7">
        <f t="shared" si="42"/>
        <v>0</v>
      </c>
      <c r="M13" s="19">
        <f t="shared" si="43"/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f t="shared" si="35"/>
        <v>0</v>
      </c>
      <c r="W13" s="11">
        <f t="shared" si="36"/>
        <v>0</v>
      </c>
      <c r="X13" s="19">
        <f t="shared" si="37"/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f t="shared" si="38"/>
        <v>0</v>
      </c>
      <c r="AH13" s="15">
        <f t="shared" si="39"/>
        <v>0</v>
      </c>
      <c r="AI13" s="19">
        <f t="shared" si="40"/>
        <v>0</v>
      </c>
    </row>
    <row r="14" spans="1:35" x14ac:dyDescent="0.15">
      <c r="A14" s="3" t="s">
        <v>34</v>
      </c>
      <c r="B14" s="3" t="s">
        <v>35</v>
      </c>
      <c r="C14" s="7">
        <v>0.62913699999999995</v>
      </c>
      <c r="D14" s="7">
        <v>0.193609</v>
      </c>
      <c r="E14" s="7">
        <v>0.49155700000000002</v>
      </c>
      <c r="F14" s="7">
        <v>0.124016</v>
      </c>
      <c r="G14" s="7">
        <v>0.25058999999999998</v>
      </c>
      <c r="H14" s="7">
        <v>0.13003999999999999</v>
      </c>
      <c r="I14" s="7">
        <v>0.30205100000000001</v>
      </c>
      <c r="J14" s="7">
        <v>8.7894E-2</v>
      </c>
      <c r="K14" s="7">
        <f t="shared" si="26"/>
        <v>0.41833374999999995</v>
      </c>
      <c r="L14" s="7">
        <f t="shared" si="27"/>
        <v>0.13388975</v>
      </c>
      <c r="M14" s="19">
        <v>0.28439999999999999</v>
      </c>
      <c r="N14" s="11">
        <v>0.61285000000000001</v>
      </c>
      <c r="O14" s="11">
        <v>0.20363600000000001</v>
      </c>
      <c r="P14" s="11">
        <v>0.48291000000000001</v>
      </c>
      <c r="Q14" s="11">
        <v>0.12424200000000001</v>
      </c>
      <c r="R14" s="11">
        <v>0.250274</v>
      </c>
      <c r="S14" s="11">
        <v>0.135708</v>
      </c>
      <c r="T14" s="11">
        <v>0.30723600000000001</v>
      </c>
      <c r="U14" s="11">
        <v>9.3090000000000006E-2</v>
      </c>
      <c r="V14" s="11">
        <f t="shared" si="29"/>
        <v>0.4133175</v>
      </c>
      <c r="W14" s="11">
        <f t="shared" si="30"/>
        <v>0.13916899999999999</v>
      </c>
      <c r="X14" s="19">
        <f t="shared" si="31"/>
        <v>0.27414850000000002</v>
      </c>
      <c r="Y14" s="15">
        <v>0.65523500000000001</v>
      </c>
      <c r="Z14" s="15">
        <v>0.194244</v>
      </c>
      <c r="AA14" s="15">
        <v>0.50636499999999995</v>
      </c>
      <c r="AB14" s="15">
        <v>0.12607299999999999</v>
      </c>
      <c r="AC14" s="15">
        <v>0.25814700000000002</v>
      </c>
      <c r="AD14" s="15">
        <v>0.130722</v>
      </c>
      <c r="AE14" s="15">
        <v>0.30520999999999998</v>
      </c>
      <c r="AF14" s="15">
        <v>8.6275000000000004E-2</v>
      </c>
      <c r="AG14" s="15">
        <f t="shared" si="32"/>
        <v>0.43123925000000002</v>
      </c>
      <c r="AH14" s="15">
        <f t="shared" si="33"/>
        <v>0.13432849999999999</v>
      </c>
      <c r="AI14" s="19">
        <f t="shared" si="34"/>
        <v>0.29691075</v>
      </c>
    </row>
    <row r="15" spans="1:35" x14ac:dyDescent="0.15">
      <c r="A15" s="3" t="s">
        <v>34</v>
      </c>
      <c r="B15" s="3" t="s">
        <v>16</v>
      </c>
      <c r="C15" s="7">
        <v>0.60778699999999997</v>
      </c>
      <c r="D15" s="7">
        <v>0.12814999999999999</v>
      </c>
      <c r="E15" s="7">
        <v>0.82418100000000005</v>
      </c>
      <c r="F15" s="7">
        <v>0.218719</v>
      </c>
      <c r="G15" s="7">
        <v>0.83472800000000003</v>
      </c>
      <c r="H15" s="7">
        <v>0.21086299999999999</v>
      </c>
      <c r="I15" s="7">
        <v>0.46721800000000002</v>
      </c>
      <c r="J15" s="7">
        <v>7.9447000000000004E-2</v>
      </c>
      <c r="K15" s="7">
        <f t="shared" si="26"/>
        <v>0.68347849999999999</v>
      </c>
      <c r="L15" s="7">
        <f t="shared" si="27"/>
        <v>0.15929475000000001</v>
      </c>
      <c r="M15" s="19">
        <f t="shared" si="28"/>
        <v>0.52418374999999995</v>
      </c>
      <c r="N15" s="11">
        <v>0.62629699999999999</v>
      </c>
      <c r="O15" s="11">
        <v>0.12914800000000001</v>
      </c>
      <c r="P15" s="11">
        <v>0.79684600000000005</v>
      </c>
      <c r="Q15" s="11">
        <v>0.22283</v>
      </c>
      <c r="R15" s="11">
        <v>0.83205300000000004</v>
      </c>
      <c r="S15" s="11">
        <v>0.21484</v>
      </c>
      <c r="T15" s="11">
        <v>0.47383999999999998</v>
      </c>
      <c r="U15" s="11">
        <v>7.9566999999999999E-2</v>
      </c>
      <c r="V15" s="11">
        <f t="shared" si="29"/>
        <v>0.68225900000000006</v>
      </c>
      <c r="W15" s="11">
        <f t="shared" si="30"/>
        <v>0.16159625</v>
      </c>
      <c r="X15" s="19">
        <f t="shared" si="31"/>
        <v>0.52066275000000006</v>
      </c>
      <c r="Y15" s="15">
        <v>0.62310500000000002</v>
      </c>
      <c r="Z15" s="15">
        <v>0.129386</v>
      </c>
      <c r="AA15" s="15">
        <v>0.81471000000000005</v>
      </c>
      <c r="AB15" s="15">
        <v>0.223722</v>
      </c>
      <c r="AC15" s="15">
        <v>0.84449300000000005</v>
      </c>
      <c r="AD15" s="15">
        <v>0.21712999999999999</v>
      </c>
      <c r="AE15" s="15">
        <v>0.45474300000000001</v>
      </c>
      <c r="AF15" s="15">
        <v>7.5478000000000003E-2</v>
      </c>
      <c r="AG15" s="15">
        <f t="shared" si="32"/>
        <v>0.68426275000000003</v>
      </c>
      <c r="AH15" s="15">
        <f t="shared" si="33"/>
        <v>0.16142900000000002</v>
      </c>
      <c r="AI15" s="19">
        <f t="shared" si="34"/>
        <v>0.52283374999999999</v>
      </c>
    </row>
    <row r="16" spans="1:35" x14ac:dyDescent="0.15">
      <c r="A16" s="3"/>
      <c r="B16" s="3" t="s">
        <v>19</v>
      </c>
      <c r="C16" s="7">
        <v>0.42280000000000001</v>
      </c>
      <c r="D16" s="7" t="s">
        <v>25</v>
      </c>
      <c r="E16" s="7">
        <v>0.39960000000000001</v>
      </c>
      <c r="F16" s="7">
        <v>6.097E-3</v>
      </c>
      <c r="G16" s="7">
        <v>0.31073400000000001</v>
      </c>
      <c r="H16" s="7">
        <v>5.1799999999999997E-3</v>
      </c>
      <c r="I16" s="7">
        <v>0</v>
      </c>
      <c r="J16" s="7">
        <v>0</v>
      </c>
      <c r="K16" s="7">
        <f t="shared" si="26"/>
        <v>0.28328350000000002</v>
      </c>
      <c r="L16" s="7">
        <f t="shared" si="27"/>
        <v>3.7589999999999998E-3</v>
      </c>
      <c r="M16" s="19">
        <f t="shared" si="28"/>
        <v>0.27952450000000001</v>
      </c>
      <c r="N16" s="11">
        <v>0.41316000000000003</v>
      </c>
      <c r="O16" s="11">
        <v>2.8389999999999999E-3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f t="shared" ref="X16" si="44">AVERAGE(P16,R16,T16,V16)</f>
        <v>0</v>
      </c>
      <c r="Y16" s="7">
        <f t="shared" ref="Y16" si="45">AVERAGE(Q16,S16,U16,W16)</f>
        <v>0</v>
      </c>
      <c r="Z16" s="19">
        <f t="shared" ref="Z16" si="46">X16-Y16</f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5">
        <f t="shared" ref="AG16" si="47">AVERAGE(Y16,AA16,AC16,AE16)</f>
        <v>0</v>
      </c>
      <c r="AH16" s="15">
        <f t="shared" ref="AH16" si="48">AVERAGE(Z16,AB16,AD16,AF16)</f>
        <v>0</v>
      </c>
      <c r="AI16" s="19">
        <f t="shared" ref="AI16" si="49">AG16-AH16</f>
        <v>0</v>
      </c>
    </row>
    <row r="17" spans="1:35" x14ac:dyDescent="0.15">
      <c r="A17" s="3"/>
      <c r="B17" s="3" t="s">
        <v>19</v>
      </c>
      <c r="C17" s="7">
        <v>0.42280000000000001</v>
      </c>
      <c r="D17" s="7" t="s">
        <v>26</v>
      </c>
      <c r="E17" s="7">
        <v>0.39960000000000001</v>
      </c>
      <c r="F17" s="7">
        <v>6.097E-3</v>
      </c>
      <c r="G17" s="7">
        <v>0.31073400000000001</v>
      </c>
      <c r="H17" s="7">
        <v>5.1799999999999997E-3</v>
      </c>
      <c r="I17" s="7">
        <v>0</v>
      </c>
      <c r="J17" s="7">
        <v>0</v>
      </c>
      <c r="K17" s="7">
        <f t="shared" si="26"/>
        <v>0.28328350000000002</v>
      </c>
      <c r="L17" s="7">
        <f t="shared" si="27"/>
        <v>3.7589999999999998E-3</v>
      </c>
      <c r="M17" s="19">
        <f t="shared" si="28"/>
        <v>0.27952450000000001</v>
      </c>
      <c r="N17" s="11">
        <v>0.41316000000000003</v>
      </c>
      <c r="O17" s="11">
        <v>2.8389999999999999E-3</v>
      </c>
      <c r="P17" s="11">
        <v>0.41006399999999998</v>
      </c>
      <c r="Q17" s="11">
        <v>6.5389999999999997E-3</v>
      </c>
      <c r="R17" s="11">
        <v>0.300037</v>
      </c>
      <c r="S17" s="11">
        <v>4.3670000000000002E-3</v>
      </c>
      <c r="T17" s="11">
        <v>0</v>
      </c>
      <c r="U17" s="11">
        <v>0</v>
      </c>
      <c r="V17" s="11">
        <f t="shared" si="29"/>
        <v>0.28081524999999996</v>
      </c>
      <c r="W17" s="11">
        <f t="shared" si="30"/>
        <v>3.4362500000000001E-3</v>
      </c>
      <c r="X17" s="19">
        <f t="shared" si="31"/>
        <v>0.27737899999999999</v>
      </c>
      <c r="Y17" s="15">
        <v>0.48014400000000002</v>
      </c>
      <c r="Z17" s="15">
        <v>4.3047000000000002E-2</v>
      </c>
      <c r="AA17" s="15">
        <v>0.38048100000000001</v>
      </c>
      <c r="AB17" s="15">
        <v>3.7429999999999998E-3</v>
      </c>
      <c r="AC17" s="15">
        <v>0.37935000000000002</v>
      </c>
      <c r="AD17" s="15">
        <v>5.457E-3</v>
      </c>
      <c r="AE17" s="15">
        <v>0.285663</v>
      </c>
      <c r="AF17" s="15">
        <v>3.7160000000000001E-3</v>
      </c>
      <c r="AG17" s="15">
        <f t="shared" si="32"/>
        <v>0.38140950000000001</v>
      </c>
      <c r="AH17" s="15">
        <f t="shared" si="33"/>
        <v>1.399075E-2</v>
      </c>
      <c r="AI17" s="19">
        <f t="shared" si="34"/>
        <v>0.36741875000000002</v>
      </c>
    </row>
    <row r="18" spans="1:35" x14ac:dyDescent="0.15">
      <c r="A18" s="3"/>
      <c r="B18" s="3" t="s">
        <v>19</v>
      </c>
      <c r="C18" s="7">
        <v>0.42280000000000001</v>
      </c>
      <c r="D18" s="7" t="s">
        <v>27</v>
      </c>
      <c r="E18" s="7">
        <v>0.39960000000000001</v>
      </c>
      <c r="F18" s="7">
        <v>6.097E-3</v>
      </c>
      <c r="G18" s="7">
        <v>0.31073400000000001</v>
      </c>
      <c r="H18" s="7">
        <v>5.1799999999999997E-3</v>
      </c>
      <c r="I18" s="7">
        <v>0</v>
      </c>
      <c r="J18" s="7">
        <v>0</v>
      </c>
      <c r="K18" s="7">
        <f t="shared" si="26"/>
        <v>0.28328350000000002</v>
      </c>
      <c r="L18" s="7">
        <f t="shared" si="27"/>
        <v>3.7589999999999998E-3</v>
      </c>
      <c r="M18" s="19">
        <f t="shared" si="28"/>
        <v>0.27952450000000001</v>
      </c>
      <c r="N18" s="11">
        <v>0.41316000000000003</v>
      </c>
      <c r="O18" s="11">
        <v>2.8389999999999999E-3</v>
      </c>
      <c r="P18" s="11">
        <v>0.41006399999999998</v>
      </c>
      <c r="Q18" s="11">
        <v>6.5389999999999997E-3</v>
      </c>
      <c r="R18" s="11">
        <v>0.300037</v>
      </c>
      <c r="S18" s="11">
        <v>4.3670000000000002E-3</v>
      </c>
      <c r="T18" s="11">
        <v>0</v>
      </c>
      <c r="U18" s="11">
        <v>0</v>
      </c>
      <c r="V18" s="11">
        <f t="shared" si="29"/>
        <v>0.28081524999999996</v>
      </c>
      <c r="W18" s="11">
        <f t="shared" si="30"/>
        <v>3.4362500000000001E-3</v>
      </c>
      <c r="X18" s="19">
        <f t="shared" si="31"/>
        <v>0.27737899999999999</v>
      </c>
      <c r="Y18" s="15">
        <v>0.48014400000000002</v>
      </c>
      <c r="Z18" s="15">
        <v>4.3047000000000002E-2</v>
      </c>
      <c r="AA18" s="15">
        <v>0.38048100000000001</v>
      </c>
      <c r="AB18" s="15">
        <v>3.7429999999999998E-3</v>
      </c>
      <c r="AC18" s="15">
        <v>0.37935000000000002</v>
      </c>
      <c r="AD18" s="15">
        <v>5.457E-3</v>
      </c>
      <c r="AE18" s="15">
        <v>0.285663</v>
      </c>
      <c r="AF18" s="15">
        <v>3.7160000000000001E-3</v>
      </c>
      <c r="AG18" s="15">
        <f t="shared" si="32"/>
        <v>0.38140950000000001</v>
      </c>
      <c r="AH18" s="15">
        <f t="shared" si="33"/>
        <v>1.399075E-2</v>
      </c>
      <c r="AI18" s="19">
        <f t="shared" si="34"/>
        <v>0.36741875000000002</v>
      </c>
    </row>
    <row r="19" spans="1:35" x14ac:dyDescent="0.15">
      <c r="A19" s="3"/>
      <c r="B19" s="3" t="s">
        <v>19</v>
      </c>
      <c r="C19" s="7">
        <v>0.42280000000000001</v>
      </c>
      <c r="D19" s="7" t="s">
        <v>28</v>
      </c>
      <c r="E19" s="7">
        <v>0.39960000000000001</v>
      </c>
      <c r="F19" s="7">
        <v>6.097E-3</v>
      </c>
      <c r="G19" s="7">
        <v>0.31073400000000001</v>
      </c>
      <c r="H19" s="7">
        <v>5.1799999999999997E-3</v>
      </c>
      <c r="I19" s="7">
        <v>0</v>
      </c>
      <c r="J19" s="7">
        <v>0</v>
      </c>
      <c r="K19" s="7">
        <f t="shared" si="26"/>
        <v>0.28328350000000002</v>
      </c>
      <c r="L19" s="7">
        <f t="shared" si="27"/>
        <v>3.7589999999999998E-3</v>
      </c>
      <c r="M19" s="19">
        <f t="shared" si="28"/>
        <v>0.27952450000000001</v>
      </c>
      <c r="N19" s="11">
        <v>0.41316000000000003</v>
      </c>
      <c r="O19" s="11">
        <v>2.8389999999999999E-3</v>
      </c>
      <c r="P19" s="11">
        <v>0.41006399999999998</v>
      </c>
      <c r="Q19" s="11">
        <v>6.5389999999999997E-3</v>
      </c>
      <c r="R19" s="11">
        <v>0.300037</v>
      </c>
      <c r="S19" s="11">
        <v>4.3670000000000002E-3</v>
      </c>
      <c r="T19" s="11">
        <v>0</v>
      </c>
      <c r="U19" s="11">
        <v>0</v>
      </c>
      <c r="V19" s="11">
        <f t="shared" si="29"/>
        <v>0.28081524999999996</v>
      </c>
      <c r="W19" s="11">
        <f t="shared" si="30"/>
        <v>3.4362500000000001E-3</v>
      </c>
      <c r="X19" s="19">
        <f t="shared" si="31"/>
        <v>0.27737899999999999</v>
      </c>
      <c r="Y19" s="15">
        <v>0.48014400000000002</v>
      </c>
      <c r="Z19" s="15">
        <v>4.3047000000000002E-2</v>
      </c>
      <c r="AA19" s="15">
        <v>0.38048100000000001</v>
      </c>
      <c r="AB19" s="15">
        <v>3.7429999999999998E-3</v>
      </c>
      <c r="AC19" s="15">
        <v>0.37935000000000002</v>
      </c>
      <c r="AD19" s="15">
        <v>5.457E-3</v>
      </c>
      <c r="AE19" s="15">
        <v>0.285663</v>
      </c>
      <c r="AF19" s="15">
        <v>3.7160000000000001E-3</v>
      </c>
      <c r="AG19" s="15">
        <f t="shared" si="32"/>
        <v>0.38140950000000001</v>
      </c>
      <c r="AH19" s="15">
        <f t="shared" si="33"/>
        <v>1.399075E-2</v>
      </c>
      <c r="AI19" s="19">
        <f t="shared" si="34"/>
        <v>0.36741875000000002</v>
      </c>
    </row>
    <row r="20" spans="1:35" x14ac:dyDescent="0.15">
      <c r="A20" s="3"/>
      <c r="B20" s="3" t="s">
        <v>19</v>
      </c>
      <c r="C20" s="7">
        <v>0.42280000000000001</v>
      </c>
      <c r="D20" s="7" t="s">
        <v>29</v>
      </c>
      <c r="E20" s="7">
        <v>0.39960000000000001</v>
      </c>
      <c r="F20" s="7">
        <v>6.097E-3</v>
      </c>
      <c r="G20" s="7">
        <v>0.31073400000000001</v>
      </c>
      <c r="H20" s="7">
        <v>5.1799999999999997E-3</v>
      </c>
      <c r="I20" s="7">
        <v>0</v>
      </c>
      <c r="J20" s="7">
        <v>0</v>
      </c>
      <c r="K20" s="7">
        <f t="shared" si="26"/>
        <v>0.28328350000000002</v>
      </c>
      <c r="L20" s="7">
        <f t="shared" si="27"/>
        <v>3.7589999999999998E-3</v>
      </c>
      <c r="M20" s="19">
        <f t="shared" si="28"/>
        <v>0.27952450000000001</v>
      </c>
      <c r="N20" s="11">
        <v>0.41316000000000003</v>
      </c>
      <c r="O20" s="11">
        <v>2.8389999999999999E-3</v>
      </c>
      <c r="P20" s="11">
        <v>0.41006399999999998</v>
      </c>
      <c r="Q20" s="11">
        <v>6.5389999999999997E-3</v>
      </c>
      <c r="R20" s="11">
        <v>0.300037</v>
      </c>
      <c r="S20" s="11">
        <v>4.3670000000000002E-3</v>
      </c>
      <c r="T20" s="11">
        <v>0</v>
      </c>
      <c r="U20" s="11">
        <v>0</v>
      </c>
      <c r="V20" s="11">
        <f t="shared" si="29"/>
        <v>0.28081524999999996</v>
      </c>
      <c r="W20" s="11">
        <f t="shared" si="30"/>
        <v>3.4362500000000001E-3</v>
      </c>
      <c r="X20" s="19">
        <f t="shared" si="31"/>
        <v>0.27737899999999999</v>
      </c>
      <c r="Y20" s="15">
        <v>0.48014400000000002</v>
      </c>
      <c r="Z20" s="15">
        <v>4.3047000000000002E-2</v>
      </c>
      <c r="AA20" s="15">
        <v>0.38048100000000001</v>
      </c>
      <c r="AB20" s="15">
        <v>3.7429999999999998E-3</v>
      </c>
      <c r="AC20" s="15">
        <v>0.37935000000000002</v>
      </c>
      <c r="AD20" s="15">
        <v>5.457E-3</v>
      </c>
      <c r="AE20" s="15">
        <v>0.285663</v>
      </c>
      <c r="AF20" s="15">
        <v>3.7160000000000001E-3</v>
      </c>
      <c r="AG20" s="15">
        <f t="shared" si="32"/>
        <v>0.38140950000000001</v>
      </c>
      <c r="AH20" s="15">
        <f t="shared" si="33"/>
        <v>1.399075E-2</v>
      </c>
      <c r="AI20" s="19">
        <f t="shared" si="34"/>
        <v>0.36741875000000002</v>
      </c>
    </row>
    <row r="21" spans="1:35" x14ac:dyDescent="0.15">
      <c r="A21" s="3"/>
      <c r="B21" s="3" t="s">
        <v>19</v>
      </c>
      <c r="C21" s="7">
        <v>0.42280000000000001</v>
      </c>
      <c r="D21" s="7" t="s">
        <v>30</v>
      </c>
      <c r="E21" s="7">
        <v>0.39960000000000001</v>
      </c>
      <c r="F21" s="7">
        <v>6.097E-3</v>
      </c>
      <c r="G21" s="7">
        <v>0.31073400000000001</v>
      </c>
      <c r="H21" s="7">
        <v>5.1799999999999997E-3</v>
      </c>
      <c r="I21" s="7">
        <v>0</v>
      </c>
      <c r="J21" s="7">
        <v>0</v>
      </c>
      <c r="K21" s="7">
        <f t="shared" si="26"/>
        <v>0.28328350000000002</v>
      </c>
      <c r="L21" s="7">
        <f t="shared" si="27"/>
        <v>3.7589999999999998E-3</v>
      </c>
      <c r="M21" s="19">
        <f t="shared" si="28"/>
        <v>0.27952450000000001</v>
      </c>
      <c r="N21" s="11">
        <v>0.41316000000000003</v>
      </c>
      <c r="O21" s="11">
        <v>2.8389999999999999E-3</v>
      </c>
      <c r="P21" s="11">
        <v>0.41006399999999998</v>
      </c>
      <c r="Q21" s="11">
        <v>6.5389999999999997E-3</v>
      </c>
      <c r="R21" s="11">
        <v>0.300037</v>
      </c>
      <c r="S21" s="11">
        <v>4.3670000000000002E-3</v>
      </c>
      <c r="T21" s="11">
        <v>0</v>
      </c>
      <c r="U21" s="11">
        <v>0</v>
      </c>
      <c r="V21" s="11">
        <f t="shared" si="29"/>
        <v>0.28081524999999996</v>
      </c>
      <c r="W21" s="11">
        <f t="shared" si="30"/>
        <v>3.4362500000000001E-3</v>
      </c>
      <c r="X21" s="19">
        <f t="shared" si="31"/>
        <v>0.27737899999999999</v>
      </c>
      <c r="Y21" s="15">
        <v>0.48014400000000002</v>
      </c>
      <c r="Z21" s="15">
        <v>4.3047000000000002E-2</v>
      </c>
      <c r="AA21" s="15">
        <v>0.38048100000000001</v>
      </c>
      <c r="AB21" s="15">
        <v>3.7429999999999998E-3</v>
      </c>
      <c r="AC21" s="15">
        <v>0.37935000000000002</v>
      </c>
      <c r="AD21" s="15">
        <v>5.457E-3</v>
      </c>
      <c r="AE21" s="15">
        <v>0.285663</v>
      </c>
      <c r="AF21" s="15">
        <v>3.7160000000000001E-3</v>
      </c>
      <c r="AG21" s="15">
        <f t="shared" si="32"/>
        <v>0.38140950000000001</v>
      </c>
      <c r="AH21" s="15">
        <f t="shared" si="33"/>
        <v>1.399075E-2</v>
      </c>
      <c r="AI21" s="19">
        <f t="shared" si="34"/>
        <v>0.36741875000000002</v>
      </c>
    </row>
    <row r="22" spans="1:35" x14ac:dyDescent="0.15">
      <c r="A22" s="4"/>
      <c r="B22" s="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pans="1:35" x14ac:dyDescent="0.15">
      <c r="A23" s="4"/>
      <c r="B23" s="4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</row>
    <row r="24" spans="1:35" x14ac:dyDescent="0.15">
      <c r="A24" s="4"/>
      <c r="B24" s="4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</row>
    <row r="25" spans="1:35" x14ac:dyDescent="0.15">
      <c r="A25" s="4"/>
      <c r="B25" s="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pans="1:35" x14ac:dyDescent="0.15">
      <c r="A26" s="4"/>
      <c r="B26" s="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  <row r="27" spans="1:35" x14ac:dyDescent="0.15">
      <c r="A27" s="4"/>
      <c r="B27" s="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  <row r="28" spans="1:35" x14ac:dyDescent="0.15">
      <c r="A28" s="4"/>
      <c r="B28" s="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x14ac:dyDescent="0.15">
      <c r="A29" s="4"/>
      <c r="B29" s="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5" x14ac:dyDescent="0.15">
      <c r="A30" s="4"/>
      <c r="B30" s="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35" x14ac:dyDescent="0.15">
      <c r="A31" s="4"/>
      <c r="B31" s="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5" x14ac:dyDescent="0.15">
      <c r="A32" s="4"/>
      <c r="B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x14ac:dyDescent="0.15">
      <c r="A33" s="4"/>
      <c r="B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:35" x14ac:dyDescent="0.15">
      <c r="A34" s="4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x14ac:dyDescent="0.15">
      <c r="A35" s="4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x14ac:dyDescent="0.15">
      <c r="A36" s="4"/>
      <c r="B36" s="4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</sheetData>
  <mergeCells count="18">
    <mergeCell ref="N1:X1"/>
    <mergeCell ref="N2:O2"/>
    <mergeCell ref="P2:Q2"/>
    <mergeCell ref="R2:S2"/>
    <mergeCell ref="T2:U2"/>
    <mergeCell ref="V2:X2"/>
    <mergeCell ref="C2:D2"/>
    <mergeCell ref="E2:F2"/>
    <mergeCell ref="G2:H2"/>
    <mergeCell ref="I2:J2"/>
    <mergeCell ref="C1:M1"/>
    <mergeCell ref="K2:M2"/>
    <mergeCell ref="Y1:AI1"/>
    <mergeCell ref="Y2:Z2"/>
    <mergeCell ref="AA2:AB2"/>
    <mergeCell ref="AC2:AD2"/>
    <mergeCell ref="AE2:AF2"/>
    <mergeCell ref="AG2:A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2022-04-29T16:40:59Z</dcterms:created>
  <dcterms:modified xsi:type="dcterms:W3CDTF">2023-06-03T21:45:52Z</dcterms:modified>
</cp:coreProperties>
</file>